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https://uventionscom.sharepoint.com/sites/business/Freigegebene Dokumente/General/Sales/Datenblätter und Unterlagen für Kunden/"/>
    </mc:Choice>
  </mc:AlternateContent>
  <xr:revisionPtr revIDLastSave="233" documentId="8_{50A78779-96CB-40FD-9123-BC5C0DC41C93}" xr6:coauthVersionLast="47" xr6:coauthVersionMax="47" xr10:uidLastSave="{2E4D90F1-2801-42A4-9714-644A5BCD17B9}"/>
  <bookViews>
    <workbookView xWindow="57480" yWindow="-105" windowWidth="29040" windowHeight="15840" xr2:uid="{A5DD0E43-E65B-4F54-9456-67EC72D59934}"/>
  </bookViews>
  <sheets>
    <sheet name="Tabelle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9" i="1"/>
  <c r="G10" i="1" s="1"/>
  <c r="G8" i="1"/>
  <c r="G3" i="1"/>
  <c r="G6" i="1" s="1"/>
  <c r="G7" i="1" s="1"/>
</calcChain>
</file>

<file path=xl/sharedStrings.xml><?xml version="1.0" encoding="utf-8"?>
<sst xmlns="http://schemas.openxmlformats.org/spreadsheetml/2006/main" count="12" uniqueCount="12">
  <si>
    <t xml:space="preserve">.--------------------------------&gt;
Bitte nur den Wert für die Höhe angeben!
</t>
  </si>
  <si>
    <t>Deckenhöhe [m]</t>
  </si>
  <si>
    <t>&lt;------------
Ändere Mich!</t>
  </si>
  <si>
    <r>
      <t xml:space="preserve">Die abgebildete Tabelle gibt die max. Kabinenmaße bei </t>
    </r>
    <r>
      <rPr>
        <b/>
        <u/>
        <sz val="11"/>
        <color theme="1"/>
        <rFont val="Calibri"/>
        <family val="2"/>
        <scheme val="minor"/>
      </rPr>
      <t>verschiedenen Deckenhöhen</t>
    </r>
    <r>
      <rPr>
        <sz val="11"/>
        <color theme="1"/>
        <rFont val="Calibri"/>
        <family val="2"/>
        <scheme val="minor"/>
      </rPr>
      <t xml:space="preserve"> an.
Bewegen sich die Maße der Kabine im Rahmen, kann das UVPANEL elevator eigesetzt und in Betrieb genommen werden.
Bewegen sich die Kabinenmaße des Aufzuges außerhalb der maximal zulässigen Maße, bieten wir das</t>
    </r>
    <r>
      <rPr>
        <b/>
        <sz val="11"/>
        <color theme="1"/>
        <rFont val="Calibri"/>
        <family val="2"/>
        <scheme val="minor"/>
      </rPr>
      <t xml:space="preserve"> UVPANEL elevator L </t>
    </r>
    <r>
      <rPr>
        <sz val="11"/>
        <color theme="1"/>
        <rFont val="Calibri"/>
        <family val="2"/>
        <scheme val="minor"/>
      </rPr>
      <t>an.</t>
    </r>
    <r>
      <rPr>
        <b/>
        <i/>
        <sz val="11"/>
        <color theme="1"/>
        <rFont val="Calibri"/>
        <family val="2"/>
        <scheme val="minor"/>
      </rPr>
      <t xml:space="preserve"> (coming soon!)</t>
    </r>
    <r>
      <rPr>
        <sz val="11"/>
        <color theme="1"/>
        <rFont val="Calibri"/>
        <family val="2"/>
        <scheme val="minor"/>
      </rPr>
      <t xml:space="preserve">
max. Deckenhöhe: 2,4m
Bei höheren Kabinendecken, wenden Sie sich bitte an: support@uventions.com 
Das UVPANEL elevator kann in der Vertikale (Länge) verschoben werden. (Siehe -&gt; </t>
    </r>
    <r>
      <rPr>
        <i/>
        <sz val="11"/>
        <color theme="1"/>
        <rFont val="Calibri"/>
        <family val="2"/>
        <scheme val="minor"/>
      </rPr>
      <t xml:space="preserve">max. Entfernung
zur Kabinentür [m], </t>
    </r>
    <r>
      <rPr>
        <sz val="11"/>
        <color theme="1"/>
        <rFont val="Calibri"/>
        <family val="2"/>
        <scheme val="minor"/>
      </rPr>
      <t xml:space="preserve"> -&gt;  </t>
    </r>
    <r>
      <rPr>
        <i/>
        <sz val="11"/>
        <color theme="1"/>
        <rFont val="Calibri"/>
        <family val="2"/>
        <scheme val="minor"/>
      </rPr>
      <t xml:space="preserve">mind. Enfernung zur Rückwand  [m])
</t>
    </r>
    <r>
      <rPr>
        <sz val="11"/>
        <color theme="1"/>
        <rFont val="Calibri"/>
        <family val="2"/>
        <scheme val="minor"/>
      </rPr>
      <t>In der Horizontale (Breite) muss das UVPANEL elevator mittig platziert werden.</t>
    </r>
  </si>
  <si>
    <t>c Breite</t>
  </si>
  <si>
    <t>cTiefe</t>
  </si>
  <si>
    <t>max. Breite [m]</t>
  </si>
  <si>
    <t>max.Teife [m]</t>
  </si>
  <si>
    <t>c tiefe bis tür</t>
  </si>
  <si>
    <r>
      <t xml:space="preserve">max. Entfernung
zur Kabinentür [m] 
</t>
    </r>
    <r>
      <rPr>
        <b/>
        <sz val="10"/>
        <rFont val="Calibri"/>
        <family val="2"/>
        <scheme val="minor"/>
      </rPr>
      <t>(ab der äußeren Kante des Panels)</t>
    </r>
  </si>
  <si>
    <r>
      <t xml:space="preserve">mind. Enfernung zur Rückwand [m]
</t>
    </r>
    <r>
      <rPr>
        <b/>
        <sz val="10"/>
        <color theme="1"/>
        <rFont val="Calibri"/>
        <family val="2"/>
        <scheme val="minor"/>
      </rPr>
      <t>(ab der äußeren Kante des Panels)</t>
    </r>
  </si>
  <si>
    <r>
      <t xml:space="preserve">mind. Entfernung 
zur Tür [m] </t>
    </r>
    <r>
      <rPr>
        <b/>
        <sz val="10"/>
        <color theme="1"/>
        <rFont val="Calibri"/>
        <family val="2"/>
        <scheme val="minor"/>
      </rPr>
      <t xml:space="preserve">
(ab der äußeren Kante des Panels)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</si>
</sst>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i/>
      <sz val="11"/>
      <color theme="1"/>
      <name val="Calibri"/>
      <family val="2"/>
      <scheme val="minor"/>
    </font>
    <font>
      <b/>
      <u/>
      <sz val="11"/>
      <color theme="1"/>
      <name val="Calibri"/>
      <family val="2"/>
      <scheme val="minor"/>
    </font>
    <font>
      <sz val="16"/>
      <color theme="1"/>
      <name val="Calibri"/>
      <family val="2"/>
      <scheme val="minor"/>
    </font>
    <font>
      <sz val="11"/>
      <color theme="2" tint="-0.499984740745262"/>
      <name val="Calibri"/>
      <family val="2"/>
      <scheme val="minor"/>
    </font>
    <font>
      <b/>
      <sz val="11"/>
      <color rgb="FFFFD9E8"/>
      <name val="Calibri"/>
      <family val="2"/>
      <scheme val="minor"/>
    </font>
    <font>
      <b/>
      <sz val="10"/>
      <name val="Calibri"/>
      <family val="2"/>
      <scheme val="minor"/>
    </font>
    <font>
      <b/>
      <sz val="10"/>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theme="2" tint="-0.499984740745262"/>
        <bgColor indexed="64"/>
      </patternFill>
    </fill>
  </fills>
  <borders count="14">
    <border>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thick">
        <color rgb="FFFFD9E8"/>
      </right>
      <top style="thick">
        <color rgb="FFFFD9E8"/>
      </top>
      <bottom style="thick">
        <color rgb="FFFFD9E8"/>
      </bottom>
      <diagonal/>
    </border>
    <border>
      <left style="thick">
        <color rgb="FFFFD9E8"/>
      </left>
      <right style="mediumDashDot">
        <color theme="1"/>
      </right>
      <top style="thick">
        <color rgb="FFFFD9E8"/>
      </top>
      <bottom style="thick">
        <color rgb="FFFFD9E8"/>
      </bottom>
      <diagonal/>
    </border>
    <border>
      <left/>
      <right style="medium">
        <color theme="1"/>
      </right>
      <top/>
      <bottom/>
      <diagonal/>
    </border>
    <border>
      <left style="medium">
        <color theme="1"/>
      </left>
      <right style="medium">
        <color indexed="64"/>
      </right>
      <top style="thick">
        <color rgb="FFFFD9E8"/>
      </top>
      <bottom/>
      <diagonal/>
    </border>
  </borders>
  <cellStyleXfs count="1">
    <xf numFmtId="0" fontId="0" fillId="0" borderId="0"/>
  </cellStyleXfs>
  <cellXfs count="25">
    <xf numFmtId="0" fontId="0" fillId="0" borderId="0" xfId="0"/>
    <xf numFmtId="0" fontId="0" fillId="2" borderId="0" xfId="0" applyFill="1"/>
    <xf numFmtId="0" fontId="0" fillId="2" borderId="0" xfId="0" applyFill="1" applyAlignment="1">
      <alignment horizontal="center" wrapText="1"/>
    </xf>
    <xf numFmtId="0" fontId="6" fillId="2" borderId="0" xfId="0" applyFont="1" applyFill="1"/>
    <xf numFmtId="0" fontId="7" fillId="2" borderId="2" xfId="0" applyFont="1" applyFill="1" applyBorder="1"/>
    <xf numFmtId="0" fontId="7" fillId="2" borderId="1" xfId="0" applyFont="1" applyFill="1" applyBorder="1"/>
    <xf numFmtId="0" fontId="0" fillId="2" borderId="0" xfId="0" applyFill="1" applyAlignment="1">
      <alignment vertical="top" wrapText="1"/>
    </xf>
    <xf numFmtId="0" fontId="1" fillId="2" borderId="0" xfId="0" applyFont="1" applyFill="1" applyAlignment="1">
      <alignment wrapText="1"/>
    </xf>
    <xf numFmtId="0" fontId="1" fillId="2" borderId="12" xfId="0" applyFont="1" applyFill="1" applyBorder="1" applyAlignment="1">
      <alignment wrapText="1"/>
    </xf>
    <xf numFmtId="0" fontId="7" fillId="2" borderId="13" xfId="0" applyFont="1" applyFill="1" applyBorder="1"/>
    <xf numFmtId="0" fontId="2" fillId="0" borderId="11" xfId="0" applyFont="1" applyBorder="1" applyAlignment="1">
      <alignment vertical="center"/>
    </xf>
    <xf numFmtId="0" fontId="1" fillId="0" borderId="3" xfId="0" applyFont="1" applyBorder="1" applyAlignment="1">
      <alignment vertical="center"/>
    </xf>
    <xf numFmtId="2" fontId="1" fillId="0" borderId="3" xfId="0" applyNumberFormat="1" applyFont="1" applyBorder="1" applyAlignment="1">
      <alignment vertical="center"/>
    </xf>
    <xf numFmtId="0" fontId="1" fillId="0" borderId="4" xfId="0" applyFont="1" applyBorder="1" applyAlignment="1">
      <alignment vertical="center"/>
    </xf>
    <xf numFmtId="2" fontId="1" fillId="0" borderId="4" xfId="0" applyNumberFormat="1" applyFont="1" applyBorder="1" applyAlignment="1">
      <alignment vertical="center"/>
    </xf>
    <xf numFmtId="0" fontId="3" fillId="0" borderId="5" xfId="0" applyFont="1" applyBorder="1" applyAlignment="1">
      <alignment vertical="center" wrapText="1"/>
    </xf>
    <xf numFmtId="2" fontId="1" fillId="0" borderId="9" xfId="0" applyNumberFormat="1" applyFont="1" applyBorder="1" applyAlignment="1">
      <alignment vertical="center"/>
    </xf>
    <xf numFmtId="0" fontId="1" fillId="0" borderId="6" xfId="0" applyFont="1" applyBorder="1" applyAlignment="1">
      <alignment vertical="center" wrapText="1"/>
    </xf>
    <xf numFmtId="0" fontId="1" fillId="0" borderId="5" xfId="0" applyFont="1" applyBorder="1" applyAlignment="1">
      <alignment vertical="center" wrapText="1"/>
    </xf>
    <xf numFmtId="2" fontId="1" fillId="0" borderId="5" xfId="0" applyNumberFormat="1" applyFont="1" applyBorder="1" applyAlignment="1">
      <alignment horizontal="right" vertical="center"/>
    </xf>
    <xf numFmtId="2" fontId="1" fillId="0" borderId="7" xfId="0" applyNumberFormat="1" applyFont="1" applyBorder="1" applyAlignment="1">
      <alignment horizontal="right" vertical="center"/>
    </xf>
    <xf numFmtId="2" fontId="2" fillId="0" borderId="10" xfId="0" applyNumberFormat="1" applyFont="1" applyBorder="1" applyAlignment="1">
      <alignment horizontal="center" vertical="center"/>
    </xf>
    <xf numFmtId="0" fontId="8" fillId="2" borderId="0" xfId="0" applyFont="1" applyFill="1" applyAlignment="1">
      <alignment horizontal="center" wrapText="1"/>
    </xf>
    <xf numFmtId="0" fontId="8" fillId="2" borderId="8" xfId="0" applyFont="1" applyFill="1" applyBorder="1" applyAlignment="1">
      <alignment horizontal="center" wrapText="1"/>
    </xf>
    <xf numFmtId="0" fontId="0" fillId="0" borderId="0" xfId="0" applyAlignment="1">
      <alignment horizontal="left" vertical="top" wrapText="1"/>
    </xf>
  </cellXfs>
  <cellStyles count="1">
    <cellStyle name="Standard" xfId="0" builtinId="0"/>
  </cellStyles>
  <dxfs count="0"/>
  <tableStyles count="0" defaultTableStyle="TableStyleMedium2" defaultPivotStyle="PivotStyleLight16"/>
  <colors>
    <mruColors>
      <color rgb="FFFFD9E8"/>
      <color rgb="FFFF217B"/>
      <color rgb="FFFFC1FF"/>
      <color rgb="FFFF89FF"/>
      <color rgb="FFFF00FF"/>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28575</xdr:colOff>
      <xdr:row>11</xdr:row>
      <xdr:rowOff>543625</xdr:rowOff>
    </xdr:from>
    <xdr:to>
      <xdr:col>10</xdr:col>
      <xdr:colOff>1149350</xdr:colOff>
      <xdr:row>26</xdr:row>
      <xdr:rowOff>114289</xdr:rowOff>
    </xdr:to>
    <xdr:pic>
      <xdr:nvPicPr>
        <xdr:cNvPr id="2" name="Grafik 1">
          <a:extLst>
            <a:ext uri="{FF2B5EF4-FFF2-40B4-BE49-F238E27FC236}">
              <a16:creationId xmlns:a16="http://schemas.microsoft.com/office/drawing/2014/main" id="{6A9EA566-6832-607E-8FA7-6D5E1EDFEF99}"/>
            </a:ext>
          </a:extLst>
        </xdr:cNvPr>
        <xdr:cNvPicPr>
          <a:picLocks noChangeAspect="1"/>
        </xdr:cNvPicPr>
      </xdr:nvPicPr>
      <xdr:blipFill>
        <a:blip xmlns:r="http://schemas.openxmlformats.org/officeDocument/2006/relationships" r:embed="rId1"/>
        <a:stretch>
          <a:fillRect/>
        </a:stretch>
      </xdr:blipFill>
      <xdr:spPr>
        <a:xfrm>
          <a:off x="7686675" y="4677475"/>
          <a:ext cx="3105150" cy="28186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F315-C4BA-489C-8308-FF6386CF571D}">
  <dimension ref="A1:AC56"/>
  <sheetViews>
    <sheetView tabSelected="1" workbookViewId="0">
      <selection activeCell="G8" sqref="G8"/>
    </sheetView>
  </sheetViews>
  <sheetFormatPr defaultColWidth="11.42578125" defaultRowHeight="14.45"/>
  <cols>
    <col min="5" max="5" width="14.140625" customWidth="1"/>
    <col min="6" max="6" width="21.140625" customWidth="1"/>
    <col min="7" max="7" width="19.140625" customWidth="1"/>
    <col min="9" max="9" width="13.5703125" customWidth="1"/>
    <col min="10" max="10" width="14.5703125" customWidth="1"/>
    <col min="11" max="11" width="17.28515625" customWidth="1"/>
    <col min="12" max="12" width="12.140625" customWidth="1"/>
  </cols>
  <sheetData>
    <row r="1" spans="1:29" ht="15" thickBot="1">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ht="36.950000000000003" customHeight="1" thickTop="1" thickBot="1">
      <c r="A2" s="1"/>
      <c r="B2" s="1"/>
      <c r="C2" s="22" t="s">
        <v>0</v>
      </c>
      <c r="D2" s="22"/>
      <c r="E2" s="22"/>
      <c r="F2" s="10" t="s">
        <v>1</v>
      </c>
      <c r="G2" s="21">
        <v>2</v>
      </c>
      <c r="H2" s="22" t="s">
        <v>2</v>
      </c>
      <c r="I2" s="24" t="s">
        <v>3</v>
      </c>
      <c r="J2" s="24"/>
      <c r="K2" s="24"/>
      <c r="L2" s="6"/>
      <c r="M2" s="1"/>
      <c r="N2" s="1"/>
      <c r="O2" s="1"/>
      <c r="P2" s="1"/>
      <c r="Q2" s="1"/>
      <c r="R2" s="1"/>
      <c r="S2" s="1"/>
      <c r="T2" s="1"/>
      <c r="U2" s="1"/>
      <c r="V2" s="1"/>
      <c r="W2" s="1"/>
      <c r="X2" s="1"/>
      <c r="Y2" s="1"/>
      <c r="Z2" s="1"/>
      <c r="AA2" s="1"/>
      <c r="AB2" s="1"/>
      <c r="AC2" s="1"/>
    </row>
    <row r="3" spans="1:29" ht="15" thickTop="1">
      <c r="A3" s="1"/>
      <c r="B3" s="1"/>
      <c r="C3" s="22"/>
      <c r="D3" s="22"/>
      <c r="E3" s="22"/>
      <c r="F3" s="9" t="s">
        <v>4</v>
      </c>
      <c r="G3" s="5">
        <f>(G2/ COS(RADIANS(22.5)))</f>
        <v>2.164784400584788</v>
      </c>
      <c r="H3" s="23"/>
      <c r="I3" s="24"/>
      <c r="J3" s="24"/>
      <c r="K3" s="24"/>
      <c r="L3" s="6"/>
      <c r="M3" s="1"/>
      <c r="N3" s="1"/>
      <c r="O3" s="1"/>
      <c r="P3" s="1"/>
      <c r="Q3" s="1"/>
      <c r="R3" s="1"/>
      <c r="S3" s="1"/>
      <c r="T3" s="1"/>
      <c r="U3" s="1"/>
      <c r="V3" s="1"/>
      <c r="W3" s="1"/>
      <c r="X3" s="1"/>
      <c r="Y3" s="1"/>
      <c r="Z3" s="1"/>
      <c r="AA3" s="1"/>
      <c r="AB3" s="1"/>
      <c r="AC3" s="1"/>
    </row>
    <row r="4" spans="1:29">
      <c r="A4" s="1"/>
      <c r="B4" s="1"/>
      <c r="C4" s="7"/>
      <c r="D4" s="7"/>
      <c r="E4" s="8"/>
      <c r="F4" s="5" t="s">
        <v>5</v>
      </c>
      <c r="G4" s="5">
        <f xml:space="preserve"> SQRT(2.55^2-G2^2)*2-0.2</f>
        <v>2.9638584039112743</v>
      </c>
      <c r="H4" s="1"/>
      <c r="I4" s="24"/>
      <c r="J4" s="24"/>
      <c r="K4" s="24"/>
      <c r="L4" s="6"/>
      <c r="M4" s="1"/>
      <c r="N4" s="1"/>
      <c r="O4" s="1"/>
      <c r="P4" s="1"/>
      <c r="Q4" s="1"/>
      <c r="R4" s="1"/>
      <c r="S4" s="1"/>
      <c r="T4" s="1"/>
      <c r="U4" s="1"/>
      <c r="V4" s="1"/>
      <c r="W4" s="1"/>
      <c r="X4" s="1"/>
      <c r="Y4" s="1"/>
      <c r="Z4" s="1"/>
      <c r="AA4" s="1"/>
      <c r="AB4" s="1"/>
      <c r="AC4" s="1"/>
    </row>
    <row r="5" spans="1:29">
      <c r="A5" s="1"/>
      <c r="B5" s="1"/>
      <c r="C5" s="2"/>
      <c r="D5" s="2"/>
      <c r="E5" s="2"/>
      <c r="F5" s="4"/>
      <c r="G5" s="5"/>
      <c r="H5" s="1"/>
      <c r="I5" s="24"/>
      <c r="J5" s="24"/>
      <c r="K5" s="24"/>
      <c r="L5" s="6"/>
      <c r="M5" s="1"/>
      <c r="N5" s="1"/>
      <c r="O5" s="1"/>
      <c r="P5" s="1"/>
      <c r="Q5" s="1"/>
      <c r="R5" s="1"/>
      <c r="S5" s="1"/>
      <c r="T5" s="1"/>
      <c r="U5" s="1"/>
      <c r="V5" s="1"/>
      <c r="W5" s="1"/>
      <c r="X5" s="1"/>
      <c r="Y5" s="1"/>
      <c r="Z5" s="1"/>
      <c r="AA5" s="1"/>
      <c r="AB5" s="1"/>
      <c r="AC5" s="1"/>
    </row>
    <row r="6" spans="1:29" ht="15" thickBot="1">
      <c r="A6" s="1"/>
      <c r="B6" s="1"/>
      <c r="C6" s="1"/>
      <c r="D6" s="1"/>
      <c r="E6" s="1"/>
      <c r="F6" s="4"/>
      <c r="G6" s="5">
        <f>SQRT(G3^2-G2^2)*2</f>
        <v>1.6568542494923804</v>
      </c>
      <c r="H6" s="1"/>
      <c r="I6" s="24"/>
      <c r="J6" s="24"/>
      <c r="K6" s="24"/>
      <c r="L6" s="6"/>
      <c r="M6" s="1"/>
      <c r="N6" s="1"/>
      <c r="O6" s="1"/>
      <c r="P6" s="1"/>
      <c r="Q6" s="1"/>
      <c r="R6" s="1"/>
      <c r="S6" s="1"/>
      <c r="T6" s="1"/>
      <c r="U6" s="1"/>
      <c r="V6" s="1"/>
      <c r="W6" s="1"/>
      <c r="X6" s="1"/>
      <c r="Y6" s="1"/>
      <c r="Z6" s="1"/>
      <c r="AA6" s="1"/>
      <c r="AB6" s="1"/>
      <c r="AC6" s="1"/>
    </row>
    <row r="7" spans="1:29" ht="34.5" customHeight="1">
      <c r="A7" s="1"/>
      <c r="B7" s="1"/>
      <c r="C7" s="1"/>
      <c r="D7" s="1"/>
      <c r="E7" s="1"/>
      <c r="F7" s="11" t="s">
        <v>6</v>
      </c>
      <c r="G7" s="12">
        <f xml:space="preserve"> (G6 + F6) -0.2</f>
        <v>1.4568542494923804</v>
      </c>
      <c r="H7" s="1"/>
      <c r="I7" s="24"/>
      <c r="J7" s="24"/>
      <c r="K7" s="24"/>
      <c r="L7" s="6"/>
      <c r="M7" s="1"/>
      <c r="N7" s="1"/>
      <c r="O7" s="1"/>
      <c r="P7" s="1"/>
      <c r="Q7" s="1"/>
      <c r="R7" s="1"/>
      <c r="S7" s="1"/>
      <c r="T7" s="1"/>
      <c r="U7" s="1"/>
      <c r="V7" s="1"/>
      <c r="W7" s="1"/>
      <c r="X7" s="1"/>
      <c r="Y7" s="1"/>
      <c r="Z7" s="1"/>
      <c r="AA7" s="1"/>
      <c r="AB7" s="1"/>
      <c r="AC7" s="1"/>
    </row>
    <row r="8" spans="1:29" ht="38.1" customHeight="1" thickBot="1">
      <c r="A8" s="1"/>
      <c r="B8" s="1"/>
      <c r="C8" s="1"/>
      <c r="D8" s="1"/>
      <c r="E8" s="1"/>
      <c r="F8" s="13" t="s">
        <v>7</v>
      </c>
      <c r="G8" s="14">
        <f>G4</f>
        <v>2.9638584039112743</v>
      </c>
      <c r="H8" s="1"/>
      <c r="I8" s="24"/>
      <c r="J8" s="24"/>
      <c r="K8" s="24"/>
      <c r="L8" s="6"/>
      <c r="M8" s="1"/>
      <c r="N8" s="1"/>
      <c r="O8" s="1"/>
      <c r="P8" s="1"/>
      <c r="Q8" s="1"/>
      <c r="R8" s="1"/>
      <c r="S8" s="1"/>
      <c r="T8" s="1"/>
      <c r="U8" s="1"/>
      <c r="V8" s="1"/>
      <c r="W8" s="1"/>
      <c r="X8" s="1"/>
      <c r="Y8" s="1"/>
      <c r="Z8" s="1"/>
      <c r="AA8" s="1"/>
      <c r="AB8" s="1"/>
      <c r="AC8" s="1"/>
    </row>
    <row r="9" spans="1:29" ht="29.45" customHeight="1" thickBot="1">
      <c r="A9" s="1"/>
      <c r="B9" s="1"/>
      <c r="C9" s="1"/>
      <c r="D9" s="1"/>
      <c r="E9" s="1"/>
      <c r="F9" s="4" t="s">
        <v>8</v>
      </c>
      <c r="G9" s="5">
        <f>SQRT(2.55^2-G2^2) - 0.23</f>
        <v>1.3519292019556373</v>
      </c>
      <c r="H9" s="1"/>
      <c r="I9" s="24"/>
      <c r="J9" s="24"/>
      <c r="K9" s="24"/>
      <c r="L9" s="6"/>
      <c r="M9" s="1"/>
      <c r="N9" s="1"/>
      <c r="O9" s="1"/>
      <c r="P9" s="1"/>
      <c r="Q9" s="1"/>
      <c r="R9" s="1"/>
      <c r="S9" s="1"/>
      <c r="T9" s="1"/>
      <c r="U9" s="1"/>
      <c r="V9" s="1"/>
      <c r="W9" s="1"/>
      <c r="X9" s="1"/>
      <c r="Y9" s="1"/>
      <c r="Z9" s="1"/>
      <c r="AA9" s="1"/>
      <c r="AB9" s="1"/>
      <c r="AC9" s="1"/>
    </row>
    <row r="10" spans="1:29" ht="55.5" customHeight="1" thickBot="1">
      <c r="A10" s="1"/>
      <c r="B10" s="1"/>
      <c r="C10" s="1"/>
      <c r="D10" s="1"/>
      <c r="E10" s="3"/>
      <c r="F10" s="15" t="s">
        <v>9</v>
      </c>
      <c r="G10" s="16">
        <f>G9</f>
        <v>1.3519292019556373</v>
      </c>
      <c r="H10" s="1"/>
      <c r="I10" s="24"/>
      <c r="J10" s="24"/>
      <c r="K10" s="24"/>
      <c r="L10" s="6"/>
      <c r="M10" s="1"/>
      <c r="N10" s="1"/>
      <c r="O10" s="1"/>
      <c r="P10" s="1"/>
      <c r="Q10" s="1"/>
      <c r="R10" s="1"/>
      <c r="S10" s="1"/>
      <c r="T10" s="1"/>
      <c r="U10" s="1"/>
      <c r="V10" s="1"/>
      <c r="W10" s="1"/>
      <c r="X10" s="1"/>
      <c r="Y10" s="1"/>
      <c r="Z10" s="1"/>
      <c r="AA10" s="1"/>
      <c r="AB10" s="1"/>
      <c r="AC10" s="1"/>
    </row>
    <row r="11" spans="1:29" ht="57.6" customHeight="1" thickBot="1">
      <c r="A11" s="1"/>
      <c r="B11" s="1"/>
      <c r="C11" s="1"/>
      <c r="D11" s="1"/>
      <c r="E11" s="1"/>
      <c r="F11" s="17" t="s">
        <v>10</v>
      </c>
      <c r="G11" s="19">
        <v>0.2</v>
      </c>
      <c r="H11" s="1"/>
      <c r="I11" s="24"/>
      <c r="J11" s="24"/>
      <c r="K11" s="24"/>
      <c r="L11" s="6"/>
      <c r="M11" s="1"/>
      <c r="N11" s="1"/>
      <c r="O11" s="1"/>
      <c r="P11" s="1"/>
      <c r="Q11" s="1"/>
      <c r="R11" s="1"/>
      <c r="S11" s="1"/>
      <c r="T11" s="1"/>
      <c r="U11" s="1"/>
      <c r="V11" s="1"/>
      <c r="W11" s="1"/>
      <c r="X11" s="1"/>
      <c r="Y11" s="1"/>
      <c r="Z11" s="1"/>
      <c r="AA11" s="1"/>
      <c r="AB11" s="1"/>
      <c r="AC11" s="1"/>
    </row>
    <row r="12" spans="1:29" ht="56.1" customHeight="1" thickBot="1">
      <c r="A12" s="1"/>
      <c r="B12" s="1"/>
      <c r="C12" s="1"/>
      <c r="D12" s="1"/>
      <c r="E12" s="1"/>
      <c r="F12" s="18" t="s">
        <v>11</v>
      </c>
      <c r="G12" s="20">
        <v>0.3</v>
      </c>
      <c r="H12" s="1"/>
      <c r="I12" s="24"/>
      <c r="J12" s="24"/>
      <c r="K12" s="24"/>
      <c r="L12" s="6"/>
      <c r="M12" s="1"/>
      <c r="N12" s="1"/>
      <c r="O12" s="1"/>
      <c r="P12" s="1"/>
      <c r="Q12" s="1"/>
      <c r="R12" s="1"/>
      <c r="S12" s="1"/>
      <c r="T12" s="1"/>
      <c r="U12" s="1"/>
      <c r="V12" s="1"/>
      <c r="W12" s="1"/>
      <c r="X12" s="1"/>
      <c r="Y12" s="1"/>
      <c r="Z12" s="1"/>
      <c r="AA12" s="1"/>
      <c r="AB12" s="1"/>
      <c r="AC12" s="1"/>
    </row>
    <row r="13" spans="1:29">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29">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row>
    <row r="15" spans="1:29">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1:29">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row>
    <row r="17" spans="1:29">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row>
    <row r="18" spans="1:29">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row>
    <row r="24" spans="1:29">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sheetData>
  <mergeCells count="3">
    <mergeCell ref="H2:H3"/>
    <mergeCell ref="C2:E3"/>
    <mergeCell ref="I2:K12"/>
  </mergeCell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F21DED91EC7024085377FAD14A269A6" ma:contentTypeVersion="13" ma:contentTypeDescription="Ein neues Dokument erstellen." ma:contentTypeScope="" ma:versionID="ab268cc3a3976086fc2a6334fd196a70">
  <xsd:schema xmlns:xsd="http://www.w3.org/2001/XMLSchema" xmlns:xs="http://www.w3.org/2001/XMLSchema" xmlns:p="http://schemas.microsoft.com/office/2006/metadata/properties" xmlns:ns2="85426fec-e543-4063-b495-0a6be5780020" xmlns:ns3="7b8f00de-9a0e-4752-bda2-ee53790dcbf1" targetNamespace="http://schemas.microsoft.com/office/2006/metadata/properties" ma:root="true" ma:fieldsID="b314f8985c5f0c9bf21c2282bcc49020" ns2:_="" ns3:_="">
    <xsd:import namespace="85426fec-e543-4063-b495-0a6be5780020"/>
    <xsd:import namespace="7b8f00de-9a0e-4752-bda2-ee53790dcbf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426fec-e543-4063-b495-0a6be57800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8f00de-9a0e-4752-bda2-ee53790dcbf1"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2EF3E0-72E1-4E5C-BD40-222712C89294}"/>
</file>

<file path=customXml/itemProps2.xml><?xml version="1.0" encoding="utf-8"?>
<ds:datastoreItem xmlns:ds="http://schemas.openxmlformats.org/officeDocument/2006/customXml" ds:itemID="{161DB50F-6DA4-44FE-B78B-405A4D987058}"/>
</file>

<file path=customXml/itemProps3.xml><?xml version="1.0" encoding="utf-8"?>
<ds:datastoreItem xmlns:ds="http://schemas.openxmlformats.org/officeDocument/2006/customXml" ds:itemID="{576F7B41-D949-44AC-93D0-40A457E432E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Felix Thaysen</dc:creator>
  <cp:keywords/>
  <dc:description/>
  <cp:lastModifiedBy>Felix Thaysen</cp:lastModifiedBy>
  <cp:revision/>
  <dcterms:created xsi:type="dcterms:W3CDTF">2023-01-30T11:40:00Z</dcterms:created>
  <dcterms:modified xsi:type="dcterms:W3CDTF">2023-05-10T09:42:25Z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0x010100BF21DED91EC7024085377FAD14A269A6</vt:lpwstr>
  </property>
  <property fmtid="{D5CDD505-2E9C-101B-9397-08002B2CF9AE}" pid="3" name="MediaServiceImageTags">
    <vt:lpwstr/>
  </property>
</Properties>
</file>